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AUGUST 2025\ALOCARE\site\"/>
    </mc:Choice>
  </mc:AlternateContent>
  <xr:revisionPtr revIDLastSave="0" documentId="8_{F2E57BD3-A39A-4CD0-AC70-DDFC3E099696}" xr6:coauthVersionLast="36" xr6:coauthVersionMax="36" xr10:uidLastSave="{00000000-0000-0000-0000-000000000000}"/>
  <bookViews>
    <workbookView xWindow="0" yWindow="0" windowWidth="28800" windowHeight="12225" xr2:uid="{59508CFE-08B2-4A5F-94F2-26DF4D52C347}"/>
  </bookViews>
  <sheets>
    <sheet name="ECO-M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" l="1"/>
  <c r="M34" i="1"/>
  <c r="J34" i="1"/>
  <c r="I34" i="1"/>
  <c r="H34" i="1"/>
  <c r="F34" i="1"/>
  <c r="E34" i="1"/>
  <c r="D34" i="1"/>
  <c r="K32" i="1"/>
  <c r="L32" i="1" s="1"/>
  <c r="G32" i="1"/>
  <c r="K31" i="1"/>
  <c r="L31" i="1" s="1"/>
  <c r="G31" i="1"/>
  <c r="K30" i="1"/>
  <c r="L30" i="1" s="1"/>
  <c r="G30" i="1"/>
  <c r="K29" i="1"/>
  <c r="L29" i="1" s="1"/>
  <c r="G29" i="1"/>
  <c r="K28" i="1"/>
  <c r="L28" i="1" s="1"/>
  <c r="G28" i="1"/>
  <c r="K27" i="1"/>
  <c r="L27" i="1" s="1"/>
  <c r="G27" i="1"/>
  <c r="K26" i="1"/>
  <c r="L26" i="1" s="1"/>
  <c r="G26" i="1"/>
  <c r="K25" i="1"/>
  <c r="L25" i="1" s="1"/>
  <c r="G25" i="1"/>
  <c r="K24" i="1"/>
  <c r="L24" i="1" s="1"/>
  <c r="G24" i="1"/>
  <c r="K23" i="1"/>
  <c r="L23" i="1" s="1"/>
  <c r="G23" i="1"/>
  <c r="K22" i="1"/>
  <c r="L22" i="1" s="1"/>
  <c r="G22" i="1"/>
  <c r="K21" i="1"/>
  <c r="L21" i="1" s="1"/>
  <c r="G21" i="1"/>
  <c r="K20" i="1"/>
  <c r="L20" i="1" s="1"/>
  <c r="G20" i="1"/>
  <c r="K19" i="1"/>
  <c r="L19" i="1" s="1"/>
  <c r="G19" i="1"/>
  <c r="K18" i="1"/>
  <c r="L18" i="1" s="1"/>
  <c r="G18" i="1"/>
  <c r="K17" i="1"/>
  <c r="L17" i="1" s="1"/>
  <c r="G17" i="1"/>
  <c r="K16" i="1"/>
  <c r="L16" i="1" s="1"/>
  <c r="G16" i="1"/>
  <c r="K15" i="1"/>
  <c r="L15" i="1" s="1"/>
  <c r="G15" i="1"/>
  <c r="K14" i="1"/>
  <c r="L14" i="1" s="1"/>
  <c r="G14" i="1"/>
  <c r="K13" i="1"/>
  <c r="L13" i="1" s="1"/>
  <c r="G13" i="1"/>
  <c r="K12" i="1"/>
  <c r="L12" i="1" s="1"/>
  <c r="G12" i="1"/>
  <c r="K11" i="1"/>
  <c r="L11" i="1" s="1"/>
  <c r="G11" i="1"/>
  <c r="K10" i="1"/>
  <c r="K34" i="1" s="1"/>
  <c r="G10" i="1"/>
  <c r="G34" i="1" s="1"/>
  <c r="L10" i="1" l="1"/>
  <c r="L34" i="1" s="1"/>
</calcChain>
</file>

<file path=xl/sharedStrings.xml><?xml version="1.0" encoding="utf-8"?>
<sst xmlns="http://schemas.openxmlformats.org/spreadsheetml/2006/main" count="64" uniqueCount="64">
  <si>
    <t>ACTE ADITIONALE PENTRU ECOGRAFII  LA CONTRACTELE DE ASISTENTA MEDICALA PRIMARA</t>
  </si>
  <si>
    <t xml:space="preserve">VALORI CONTRACTE </t>
  </si>
  <si>
    <t>ALOCARE  LUNA AUGUST  2025</t>
  </si>
  <si>
    <t>Nr.crt.</t>
  </si>
  <si>
    <t>CONTR. A</t>
  </si>
  <si>
    <t>DEN.FURNIZOR</t>
  </si>
  <si>
    <t>IANUARIE 2025</t>
  </si>
  <si>
    <t>FEBRUARIE 2025</t>
  </si>
  <si>
    <t>MARTIE 2025</t>
  </si>
  <si>
    <t>TRIM.I 2025</t>
  </si>
  <si>
    <t>APRILIE 2025</t>
  </si>
  <si>
    <t>MAI 2025</t>
  </si>
  <si>
    <t>IUNIE 2025</t>
  </si>
  <si>
    <t>TRIM.II 2025</t>
  </si>
  <si>
    <t>SEM.I 2025</t>
  </si>
  <si>
    <t>IULIE 2025</t>
  </si>
  <si>
    <t>AUGUST 2025</t>
  </si>
  <si>
    <t>A0014</t>
  </si>
  <si>
    <t>CMI DR BOBOC VALENTINA</t>
  </si>
  <si>
    <t>A0049</t>
  </si>
  <si>
    <t>CMI DR GAVANESCU MIHAELA</t>
  </si>
  <si>
    <t>A0615</t>
  </si>
  <si>
    <t xml:space="preserve">CMI DR.COMSA MIHAELA   </t>
  </si>
  <si>
    <t>A0692</t>
  </si>
  <si>
    <t>ALFA MEDICAL SERVICES SRL</t>
  </si>
  <si>
    <t xml:space="preserve">A0738 </t>
  </si>
  <si>
    <t>SCM SFANTA MINA</t>
  </si>
  <si>
    <t>A0834</t>
  </si>
  <si>
    <t>SC BINAFARM SRL</t>
  </si>
  <si>
    <t>A1015</t>
  </si>
  <si>
    <t>SC CABINET DANA MED SRL</t>
  </si>
  <si>
    <t>A1036</t>
  </si>
  <si>
    <t xml:space="preserve">SC MEDICUL CASEI SRL     </t>
  </si>
  <si>
    <t>A1166</t>
  </si>
  <si>
    <t>SC MEDICOR INTERNATIONAL SRL</t>
  </si>
  <si>
    <t>A1189</t>
  </si>
  <si>
    <t xml:space="preserve">CMI POP MARIA </t>
  </si>
  <si>
    <t>A1323</t>
  </si>
  <si>
    <t>CMI DR UDRESCU MIHAELA</t>
  </si>
  <si>
    <t>A1329</t>
  </si>
  <si>
    <t>SC AIS CLINIC &amp; HOSPITAL SRL</t>
  </si>
  <si>
    <t>A1330</t>
  </si>
  <si>
    <t>CMI DR TUCA DAN OVIDIU</t>
  </si>
  <si>
    <t>A1386</t>
  </si>
  <si>
    <t>SC ANIMA SPECIALITY MEDICAL SERVICES SRL</t>
  </si>
  <si>
    <t>A1394</t>
  </si>
  <si>
    <t>CMI BOICEA ADINA ZORITA</t>
  </si>
  <si>
    <t>A1398</t>
  </si>
  <si>
    <t>CMI DR DIACONU IOANA-ILINCA</t>
  </si>
  <si>
    <t xml:space="preserve">A1406 </t>
  </si>
  <si>
    <t>SC MEDICOVER SRL</t>
  </si>
  <si>
    <t>A1424</t>
  </si>
  <si>
    <t>CMI DR IONESCU ION</t>
  </si>
  <si>
    <t>A1429</t>
  </si>
  <si>
    <t xml:space="preserve">CMI DR STOIAN ALINA-MADALINA                       </t>
  </si>
  <si>
    <t>A1559</t>
  </si>
  <si>
    <t>CMI DR.MIHAILESCU CRISTIAN</t>
  </si>
  <si>
    <t>A1583</t>
  </si>
  <si>
    <t xml:space="preserve">CMI DR.BOJESCU ALEXANDRA              </t>
  </si>
  <si>
    <t>A1625</t>
  </si>
  <si>
    <t xml:space="preserve">SC AKH MEDICAL KLINIC &amp; HOSPITAL SRL                    </t>
  </si>
  <si>
    <t>A1741</t>
  </si>
  <si>
    <t>DR. B.D. MEDFARM SRL</t>
  </si>
  <si>
    <t>TOTAL ACTE ADITIONALE PENTRU ECOGRAFII  LA CONTRACTELE DE ASISTENTA MEDICALA PRIMARA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</si>
</sst>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l_e_i_-;\-* #,##0.00\ _l_e_i_-;_-* &quot;-&quot;??\ _l_e_i_-;_-@_-"/>
    <numFmt numFmtId="164" formatCode="_(* #,##0.00_);_(* \(#,##0.00\);_(* &quot;-&quot;??_);_(@_)"/>
    <numFmt numFmtId="165" formatCode="000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" fillId="2" borderId="0" xfId="1" applyFill="1"/>
    <xf numFmtId="14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1" applyFont="1" applyFill="1"/>
    <xf numFmtId="0" fontId="4" fillId="2" borderId="0" xfId="1" applyFont="1" applyFill="1"/>
    <xf numFmtId="0" fontId="3" fillId="2" borderId="0" xfId="2" applyFont="1" applyFill="1" applyBorder="1"/>
    <xf numFmtId="0" fontId="1" fillId="2" borderId="0" xfId="1" applyFill="1" applyBorder="1"/>
    <xf numFmtId="14" fontId="4" fillId="2" borderId="0" xfId="2" applyNumberFormat="1" applyFont="1" applyFill="1" applyBorder="1"/>
    <xf numFmtId="0" fontId="5" fillId="2" borderId="1" xfId="1" applyFont="1" applyFill="1" applyBorder="1" applyAlignment="1">
      <alignment vertical="top" wrapText="1"/>
    </xf>
    <xf numFmtId="0" fontId="5" fillId="2" borderId="1" xfId="2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horizontal="center" vertical="top"/>
    </xf>
    <xf numFmtId="0" fontId="2" fillId="2" borderId="0" xfId="1" applyFont="1" applyFill="1" applyAlignment="1">
      <alignment vertical="top" wrapText="1"/>
    </xf>
    <xf numFmtId="0" fontId="6" fillId="2" borderId="1" xfId="1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164" fontId="6" fillId="2" borderId="1" xfId="3" applyFont="1" applyFill="1" applyBorder="1" applyAlignment="1">
      <alignment wrapText="1"/>
    </xf>
    <xf numFmtId="0" fontId="1" fillId="2" borderId="0" xfId="1" applyFont="1" applyFill="1"/>
    <xf numFmtId="0" fontId="7" fillId="2" borderId="1" xfId="4" applyFont="1" applyFill="1" applyBorder="1" applyAlignment="1">
      <alignment horizontal="center" wrapText="1"/>
    </xf>
    <xf numFmtId="0" fontId="7" fillId="2" borderId="1" xfId="4" applyFont="1" applyFill="1" applyBorder="1" applyAlignment="1">
      <alignment horizontal="center"/>
    </xf>
    <xf numFmtId="165" fontId="7" fillId="2" borderId="1" xfId="4" applyNumberFormat="1" applyFont="1" applyFill="1" applyBorder="1" applyAlignment="1">
      <alignment horizontal="center" wrapText="1"/>
    </xf>
    <xf numFmtId="0" fontId="1" fillId="0" borderId="0" xfId="1" applyFont="1" applyFill="1"/>
    <xf numFmtId="0" fontId="7" fillId="2" borderId="1" xfId="5" applyFont="1" applyFill="1" applyBorder="1" applyAlignment="1">
      <alignment horizontal="center" wrapText="1"/>
    </xf>
    <xf numFmtId="0" fontId="7" fillId="0" borderId="1" xfId="4" applyFont="1" applyFill="1" applyBorder="1" applyAlignment="1">
      <alignment horizontal="center" wrapText="1"/>
    </xf>
    <xf numFmtId="0" fontId="7" fillId="0" borderId="1" xfId="5" applyFont="1" applyFill="1" applyBorder="1" applyAlignment="1">
      <alignment horizontal="center" wrapText="1"/>
    </xf>
    <xf numFmtId="165" fontId="7" fillId="2" borderId="1" xfId="4" applyNumberFormat="1" applyFont="1" applyFill="1" applyBorder="1" applyAlignment="1">
      <alignment horizontal="center"/>
    </xf>
    <xf numFmtId="0" fontId="5" fillId="2" borderId="1" xfId="1" applyFont="1" applyFill="1" applyBorder="1"/>
    <xf numFmtId="0" fontId="5" fillId="2" borderId="1" xfId="2" applyFont="1" applyFill="1" applyBorder="1"/>
    <xf numFmtId="0" fontId="5" fillId="2" borderId="1" xfId="1" applyFont="1" applyFill="1" applyBorder="1" applyAlignment="1">
      <alignment wrapText="1"/>
    </xf>
    <xf numFmtId="164" fontId="2" fillId="2" borderId="1" xfId="1" applyNumberFormat="1" applyFont="1" applyFill="1" applyBorder="1"/>
    <xf numFmtId="0" fontId="1" fillId="2" borderId="0" xfId="1" applyFont="1" applyFill="1" applyBorder="1"/>
    <xf numFmtId="164" fontId="1" fillId="2" borderId="0" xfId="3" applyFont="1" applyFill="1" applyBorder="1"/>
    <xf numFmtId="0" fontId="8" fillId="2" borderId="0" xfId="1" applyFont="1" applyFill="1" applyBorder="1"/>
    <xf numFmtId="43" fontId="1" fillId="2" borderId="0" xfId="1" applyNumberFormat="1" applyFont="1" applyFill="1" applyBorder="1"/>
    <xf numFmtId="164" fontId="1" fillId="2" borderId="0" xfId="6" applyFont="1" applyFill="1" applyBorder="1"/>
    <xf numFmtId="43" fontId="1" fillId="2" borderId="0" xfId="1" applyNumberFormat="1" applyFill="1"/>
    <xf numFmtId="0" fontId="1" fillId="2" borderId="0" xfId="2" applyFill="1"/>
    <xf numFmtId="0" fontId="4" fillId="2" borderId="0" xfId="2" applyFont="1" applyFill="1"/>
  </cellXfs>
  <cellStyles count="7">
    <cellStyle name="Comma 10" xfId="6" xr:uid="{C169DAB8-E4A0-4CD9-94F9-3E4318EF9441}"/>
    <cellStyle name="Comma 16" xfId="3" xr:uid="{F36AE61E-7491-4CD3-8C23-06264C656BBB}"/>
    <cellStyle name="Normal" xfId="0" builtinId="0"/>
    <cellStyle name="Normal 10 2" xfId="1" xr:uid="{79E584B6-71C4-43A9-8E90-D8FE503BC284}"/>
    <cellStyle name="Normal 2 2 4" xfId="4" xr:uid="{00755DC4-4F47-48AD-AF32-75C2EC8B1CC4}"/>
    <cellStyle name="Normal_PLAFON RAPORTAT TRIM.II,III 2004 10" xfId="2" xr:uid="{352998E7-3F58-4E80-B2B0-21BE6E1A8BC5}"/>
    <cellStyle name="Normal_PLAFON RAPORTAT TRIM.II,III 2004 2 2" xfId="5" xr:uid="{47AF7AF6-C4CB-4F13-82C4-587DC2C94E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A3D8C-8BE6-4E99-9A5E-184E445F343C}">
  <dimension ref="A2:N46"/>
  <sheetViews>
    <sheetView tabSelected="1" workbookViewId="0">
      <selection activeCell="G15" sqref="G15"/>
    </sheetView>
  </sheetViews>
  <sheetFormatPr defaultRowHeight="12.75" x14ac:dyDescent="0.2"/>
  <cols>
    <col min="1" max="1" width="7.7109375" style="3" customWidth="1"/>
    <col min="2" max="2" width="12.85546875" style="38" bestFit="1" customWidth="1"/>
    <col min="3" max="3" width="36.28515625" style="38" customWidth="1"/>
    <col min="4" max="4" width="15.7109375" style="3" customWidth="1"/>
    <col min="5" max="5" width="19" style="3" customWidth="1"/>
    <col min="6" max="14" width="15.85546875" style="3" customWidth="1"/>
    <col min="15" max="259" width="9.140625" style="3"/>
    <col min="260" max="260" width="7.7109375" style="3" customWidth="1"/>
    <col min="261" max="261" width="12.85546875" style="3" bestFit="1" customWidth="1"/>
    <col min="262" max="262" width="36.28515625" style="3" customWidth="1"/>
    <col min="263" max="263" width="15.7109375" style="3" customWidth="1"/>
    <col min="264" max="265" width="18.85546875" style="3" customWidth="1"/>
    <col min="266" max="266" width="25.7109375" style="3" customWidth="1"/>
    <col min="267" max="515" width="9.140625" style="3"/>
    <col min="516" max="516" width="7.7109375" style="3" customWidth="1"/>
    <col min="517" max="517" width="12.85546875" style="3" bestFit="1" customWidth="1"/>
    <col min="518" max="518" width="36.28515625" style="3" customWidth="1"/>
    <col min="519" max="519" width="15.7109375" style="3" customWidth="1"/>
    <col min="520" max="521" width="18.85546875" style="3" customWidth="1"/>
    <col min="522" max="522" width="25.7109375" style="3" customWidth="1"/>
    <col min="523" max="771" width="9.140625" style="3"/>
    <col min="772" max="772" width="7.7109375" style="3" customWidth="1"/>
    <col min="773" max="773" width="12.85546875" style="3" bestFit="1" customWidth="1"/>
    <col min="774" max="774" width="36.28515625" style="3" customWidth="1"/>
    <col min="775" max="775" width="15.7109375" style="3" customWidth="1"/>
    <col min="776" max="777" width="18.85546875" style="3" customWidth="1"/>
    <col min="778" max="778" width="25.7109375" style="3" customWidth="1"/>
    <col min="779" max="1027" width="9.140625" style="3"/>
    <col min="1028" max="1028" width="7.7109375" style="3" customWidth="1"/>
    <col min="1029" max="1029" width="12.85546875" style="3" bestFit="1" customWidth="1"/>
    <col min="1030" max="1030" width="36.28515625" style="3" customWidth="1"/>
    <col min="1031" max="1031" width="15.7109375" style="3" customWidth="1"/>
    <col min="1032" max="1033" width="18.85546875" style="3" customWidth="1"/>
    <col min="1034" max="1034" width="25.7109375" style="3" customWidth="1"/>
    <col min="1035" max="1283" width="9.140625" style="3"/>
    <col min="1284" max="1284" width="7.7109375" style="3" customWidth="1"/>
    <col min="1285" max="1285" width="12.85546875" style="3" bestFit="1" customWidth="1"/>
    <col min="1286" max="1286" width="36.28515625" style="3" customWidth="1"/>
    <col min="1287" max="1287" width="15.7109375" style="3" customWidth="1"/>
    <col min="1288" max="1289" width="18.85546875" style="3" customWidth="1"/>
    <col min="1290" max="1290" width="25.7109375" style="3" customWidth="1"/>
    <col min="1291" max="1539" width="9.140625" style="3"/>
    <col min="1540" max="1540" width="7.7109375" style="3" customWidth="1"/>
    <col min="1541" max="1541" width="12.85546875" style="3" bestFit="1" customWidth="1"/>
    <col min="1542" max="1542" width="36.28515625" style="3" customWidth="1"/>
    <col min="1543" max="1543" width="15.7109375" style="3" customWidth="1"/>
    <col min="1544" max="1545" width="18.85546875" style="3" customWidth="1"/>
    <col min="1546" max="1546" width="25.7109375" style="3" customWidth="1"/>
    <col min="1547" max="1795" width="9.140625" style="3"/>
    <col min="1796" max="1796" width="7.7109375" style="3" customWidth="1"/>
    <col min="1797" max="1797" width="12.85546875" style="3" bestFit="1" customWidth="1"/>
    <col min="1798" max="1798" width="36.28515625" style="3" customWidth="1"/>
    <col min="1799" max="1799" width="15.7109375" style="3" customWidth="1"/>
    <col min="1800" max="1801" width="18.85546875" style="3" customWidth="1"/>
    <col min="1802" max="1802" width="25.7109375" style="3" customWidth="1"/>
    <col min="1803" max="2051" width="9.140625" style="3"/>
    <col min="2052" max="2052" width="7.7109375" style="3" customWidth="1"/>
    <col min="2053" max="2053" width="12.85546875" style="3" bestFit="1" customWidth="1"/>
    <col min="2054" max="2054" width="36.28515625" style="3" customWidth="1"/>
    <col min="2055" max="2055" width="15.7109375" style="3" customWidth="1"/>
    <col min="2056" max="2057" width="18.85546875" style="3" customWidth="1"/>
    <col min="2058" max="2058" width="25.7109375" style="3" customWidth="1"/>
    <col min="2059" max="2307" width="9.140625" style="3"/>
    <col min="2308" max="2308" width="7.7109375" style="3" customWidth="1"/>
    <col min="2309" max="2309" width="12.85546875" style="3" bestFit="1" customWidth="1"/>
    <col min="2310" max="2310" width="36.28515625" style="3" customWidth="1"/>
    <col min="2311" max="2311" width="15.7109375" style="3" customWidth="1"/>
    <col min="2312" max="2313" width="18.85546875" style="3" customWidth="1"/>
    <col min="2314" max="2314" width="25.7109375" style="3" customWidth="1"/>
    <col min="2315" max="2563" width="9.140625" style="3"/>
    <col min="2564" max="2564" width="7.7109375" style="3" customWidth="1"/>
    <col min="2565" max="2565" width="12.85546875" style="3" bestFit="1" customWidth="1"/>
    <col min="2566" max="2566" width="36.28515625" style="3" customWidth="1"/>
    <col min="2567" max="2567" width="15.7109375" style="3" customWidth="1"/>
    <col min="2568" max="2569" width="18.85546875" style="3" customWidth="1"/>
    <col min="2570" max="2570" width="25.7109375" style="3" customWidth="1"/>
    <col min="2571" max="2819" width="9.140625" style="3"/>
    <col min="2820" max="2820" width="7.7109375" style="3" customWidth="1"/>
    <col min="2821" max="2821" width="12.85546875" style="3" bestFit="1" customWidth="1"/>
    <col min="2822" max="2822" width="36.28515625" style="3" customWidth="1"/>
    <col min="2823" max="2823" width="15.7109375" style="3" customWidth="1"/>
    <col min="2824" max="2825" width="18.85546875" style="3" customWidth="1"/>
    <col min="2826" max="2826" width="25.7109375" style="3" customWidth="1"/>
    <col min="2827" max="3075" width="9.140625" style="3"/>
    <col min="3076" max="3076" width="7.7109375" style="3" customWidth="1"/>
    <col min="3077" max="3077" width="12.85546875" style="3" bestFit="1" customWidth="1"/>
    <col min="3078" max="3078" width="36.28515625" style="3" customWidth="1"/>
    <col min="3079" max="3079" width="15.7109375" style="3" customWidth="1"/>
    <col min="3080" max="3081" width="18.85546875" style="3" customWidth="1"/>
    <col min="3082" max="3082" width="25.7109375" style="3" customWidth="1"/>
    <col min="3083" max="3331" width="9.140625" style="3"/>
    <col min="3332" max="3332" width="7.7109375" style="3" customWidth="1"/>
    <col min="3333" max="3333" width="12.85546875" style="3" bestFit="1" customWidth="1"/>
    <col min="3334" max="3334" width="36.28515625" style="3" customWidth="1"/>
    <col min="3335" max="3335" width="15.7109375" style="3" customWidth="1"/>
    <col min="3336" max="3337" width="18.85546875" style="3" customWidth="1"/>
    <col min="3338" max="3338" width="25.7109375" style="3" customWidth="1"/>
    <col min="3339" max="3587" width="9.140625" style="3"/>
    <col min="3588" max="3588" width="7.7109375" style="3" customWidth="1"/>
    <col min="3589" max="3589" width="12.85546875" style="3" bestFit="1" customWidth="1"/>
    <col min="3590" max="3590" width="36.28515625" style="3" customWidth="1"/>
    <col min="3591" max="3591" width="15.7109375" style="3" customWidth="1"/>
    <col min="3592" max="3593" width="18.85546875" style="3" customWidth="1"/>
    <col min="3594" max="3594" width="25.7109375" style="3" customWidth="1"/>
    <col min="3595" max="3843" width="9.140625" style="3"/>
    <col min="3844" max="3844" width="7.7109375" style="3" customWidth="1"/>
    <col min="3845" max="3845" width="12.85546875" style="3" bestFit="1" customWidth="1"/>
    <col min="3846" max="3846" width="36.28515625" style="3" customWidth="1"/>
    <col min="3847" max="3847" width="15.7109375" style="3" customWidth="1"/>
    <col min="3848" max="3849" width="18.85546875" style="3" customWidth="1"/>
    <col min="3850" max="3850" width="25.7109375" style="3" customWidth="1"/>
    <col min="3851" max="4099" width="9.140625" style="3"/>
    <col min="4100" max="4100" width="7.7109375" style="3" customWidth="1"/>
    <col min="4101" max="4101" width="12.85546875" style="3" bestFit="1" customWidth="1"/>
    <col min="4102" max="4102" width="36.28515625" style="3" customWidth="1"/>
    <col min="4103" max="4103" width="15.7109375" style="3" customWidth="1"/>
    <col min="4104" max="4105" width="18.85546875" style="3" customWidth="1"/>
    <col min="4106" max="4106" width="25.7109375" style="3" customWidth="1"/>
    <col min="4107" max="4355" width="9.140625" style="3"/>
    <col min="4356" max="4356" width="7.7109375" style="3" customWidth="1"/>
    <col min="4357" max="4357" width="12.85546875" style="3" bestFit="1" customWidth="1"/>
    <col min="4358" max="4358" width="36.28515625" style="3" customWidth="1"/>
    <col min="4359" max="4359" width="15.7109375" style="3" customWidth="1"/>
    <col min="4360" max="4361" width="18.85546875" style="3" customWidth="1"/>
    <col min="4362" max="4362" width="25.7109375" style="3" customWidth="1"/>
    <col min="4363" max="4611" width="9.140625" style="3"/>
    <col min="4612" max="4612" width="7.7109375" style="3" customWidth="1"/>
    <col min="4613" max="4613" width="12.85546875" style="3" bestFit="1" customWidth="1"/>
    <col min="4614" max="4614" width="36.28515625" style="3" customWidth="1"/>
    <col min="4615" max="4615" width="15.7109375" style="3" customWidth="1"/>
    <col min="4616" max="4617" width="18.85546875" style="3" customWidth="1"/>
    <col min="4618" max="4618" width="25.7109375" style="3" customWidth="1"/>
    <col min="4619" max="4867" width="9.140625" style="3"/>
    <col min="4868" max="4868" width="7.7109375" style="3" customWidth="1"/>
    <col min="4869" max="4869" width="12.85546875" style="3" bestFit="1" customWidth="1"/>
    <col min="4870" max="4870" width="36.28515625" style="3" customWidth="1"/>
    <col min="4871" max="4871" width="15.7109375" style="3" customWidth="1"/>
    <col min="4872" max="4873" width="18.85546875" style="3" customWidth="1"/>
    <col min="4874" max="4874" width="25.7109375" style="3" customWidth="1"/>
    <col min="4875" max="5123" width="9.140625" style="3"/>
    <col min="5124" max="5124" width="7.7109375" style="3" customWidth="1"/>
    <col min="5125" max="5125" width="12.85546875" style="3" bestFit="1" customWidth="1"/>
    <col min="5126" max="5126" width="36.28515625" style="3" customWidth="1"/>
    <col min="5127" max="5127" width="15.7109375" style="3" customWidth="1"/>
    <col min="5128" max="5129" width="18.85546875" style="3" customWidth="1"/>
    <col min="5130" max="5130" width="25.7109375" style="3" customWidth="1"/>
    <col min="5131" max="5379" width="9.140625" style="3"/>
    <col min="5380" max="5380" width="7.7109375" style="3" customWidth="1"/>
    <col min="5381" max="5381" width="12.85546875" style="3" bestFit="1" customWidth="1"/>
    <col min="5382" max="5382" width="36.28515625" style="3" customWidth="1"/>
    <col min="5383" max="5383" width="15.7109375" style="3" customWidth="1"/>
    <col min="5384" max="5385" width="18.85546875" style="3" customWidth="1"/>
    <col min="5386" max="5386" width="25.7109375" style="3" customWidth="1"/>
    <col min="5387" max="5635" width="9.140625" style="3"/>
    <col min="5636" max="5636" width="7.7109375" style="3" customWidth="1"/>
    <col min="5637" max="5637" width="12.85546875" style="3" bestFit="1" customWidth="1"/>
    <col min="5638" max="5638" width="36.28515625" style="3" customWidth="1"/>
    <col min="5639" max="5639" width="15.7109375" style="3" customWidth="1"/>
    <col min="5640" max="5641" width="18.85546875" style="3" customWidth="1"/>
    <col min="5642" max="5642" width="25.7109375" style="3" customWidth="1"/>
    <col min="5643" max="5891" width="9.140625" style="3"/>
    <col min="5892" max="5892" width="7.7109375" style="3" customWidth="1"/>
    <col min="5893" max="5893" width="12.85546875" style="3" bestFit="1" customWidth="1"/>
    <col min="5894" max="5894" width="36.28515625" style="3" customWidth="1"/>
    <col min="5895" max="5895" width="15.7109375" style="3" customWidth="1"/>
    <col min="5896" max="5897" width="18.85546875" style="3" customWidth="1"/>
    <col min="5898" max="5898" width="25.7109375" style="3" customWidth="1"/>
    <col min="5899" max="6147" width="9.140625" style="3"/>
    <col min="6148" max="6148" width="7.7109375" style="3" customWidth="1"/>
    <col min="6149" max="6149" width="12.85546875" style="3" bestFit="1" customWidth="1"/>
    <col min="6150" max="6150" width="36.28515625" style="3" customWidth="1"/>
    <col min="6151" max="6151" width="15.7109375" style="3" customWidth="1"/>
    <col min="6152" max="6153" width="18.85546875" style="3" customWidth="1"/>
    <col min="6154" max="6154" width="25.7109375" style="3" customWidth="1"/>
    <col min="6155" max="6403" width="9.140625" style="3"/>
    <col min="6404" max="6404" width="7.7109375" style="3" customWidth="1"/>
    <col min="6405" max="6405" width="12.85546875" style="3" bestFit="1" customWidth="1"/>
    <col min="6406" max="6406" width="36.28515625" style="3" customWidth="1"/>
    <col min="6407" max="6407" width="15.7109375" style="3" customWidth="1"/>
    <col min="6408" max="6409" width="18.85546875" style="3" customWidth="1"/>
    <col min="6410" max="6410" width="25.7109375" style="3" customWidth="1"/>
    <col min="6411" max="6659" width="9.140625" style="3"/>
    <col min="6660" max="6660" width="7.7109375" style="3" customWidth="1"/>
    <col min="6661" max="6661" width="12.85546875" style="3" bestFit="1" customWidth="1"/>
    <col min="6662" max="6662" width="36.28515625" style="3" customWidth="1"/>
    <col min="6663" max="6663" width="15.7109375" style="3" customWidth="1"/>
    <col min="6664" max="6665" width="18.85546875" style="3" customWidth="1"/>
    <col min="6666" max="6666" width="25.7109375" style="3" customWidth="1"/>
    <col min="6667" max="6915" width="9.140625" style="3"/>
    <col min="6916" max="6916" width="7.7109375" style="3" customWidth="1"/>
    <col min="6917" max="6917" width="12.85546875" style="3" bestFit="1" customWidth="1"/>
    <col min="6918" max="6918" width="36.28515625" style="3" customWidth="1"/>
    <col min="6919" max="6919" width="15.7109375" style="3" customWidth="1"/>
    <col min="6920" max="6921" width="18.85546875" style="3" customWidth="1"/>
    <col min="6922" max="6922" width="25.7109375" style="3" customWidth="1"/>
    <col min="6923" max="7171" width="9.140625" style="3"/>
    <col min="7172" max="7172" width="7.7109375" style="3" customWidth="1"/>
    <col min="7173" max="7173" width="12.85546875" style="3" bestFit="1" customWidth="1"/>
    <col min="7174" max="7174" width="36.28515625" style="3" customWidth="1"/>
    <col min="7175" max="7175" width="15.7109375" style="3" customWidth="1"/>
    <col min="7176" max="7177" width="18.85546875" style="3" customWidth="1"/>
    <col min="7178" max="7178" width="25.7109375" style="3" customWidth="1"/>
    <col min="7179" max="7427" width="9.140625" style="3"/>
    <col min="7428" max="7428" width="7.7109375" style="3" customWidth="1"/>
    <col min="7429" max="7429" width="12.85546875" style="3" bestFit="1" customWidth="1"/>
    <col min="7430" max="7430" width="36.28515625" style="3" customWidth="1"/>
    <col min="7431" max="7431" width="15.7109375" style="3" customWidth="1"/>
    <col min="7432" max="7433" width="18.85546875" style="3" customWidth="1"/>
    <col min="7434" max="7434" width="25.7109375" style="3" customWidth="1"/>
    <col min="7435" max="7683" width="9.140625" style="3"/>
    <col min="7684" max="7684" width="7.7109375" style="3" customWidth="1"/>
    <col min="7685" max="7685" width="12.85546875" style="3" bestFit="1" customWidth="1"/>
    <col min="7686" max="7686" width="36.28515625" style="3" customWidth="1"/>
    <col min="7687" max="7687" width="15.7109375" style="3" customWidth="1"/>
    <col min="7688" max="7689" width="18.85546875" style="3" customWidth="1"/>
    <col min="7690" max="7690" width="25.7109375" style="3" customWidth="1"/>
    <col min="7691" max="7939" width="9.140625" style="3"/>
    <col min="7940" max="7940" width="7.7109375" style="3" customWidth="1"/>
    <col min="7941" max="7941" width="12.85546875" style="3" bestFit="1" customWidth="1"/>
    <col min="7942" max="7942" width="36.28515625" style="3" customWidth="1"/>
    <col min="7943" max="7943" width="15.7109375" style="3" customWidth="1"/>
    <col min="7944" max="7945" width="18.85546875" style="3" customWidth="1"/>
    <col min="7946" max="7946" width="25.7109375" style="3" customWidth="1"/>
    <col min="7947" max="8195" width="9.140625" style="3"/>
    <col min="8196" max="8196" width="7.7109375" style="3" customWidth="1"/>
    <col min="8197" max="8197" width="12.85546875" style="3" bestFit="1" customWidth="1"/>
    <col min="8198" max="8198" width="36.28515625" style="3" customWidth="1"/>
    <col min="8199" max="8199" width="15.7109375" style="3" customWidth="1"/>
    <col min="8200" max="8201" width="18.85546875" style="3" customWidth="1"/>
    <col min="8202" max="8202" width="25.7109375" style="3" customWidth="1"/>
    <col min="8203" max="8451" width="9.140625" style="3"/>
    <col min="8452" max="8452" width="7.7109375" style="3" customWidth="1"/>
    <col min="8453" max="8453" width="12.85546875" style="3" bestFit="1" customWidth="1"/>
    <col min="8454" max="8454" width="36.28515625" style="3" customWidth="1"/>
    <col min="8455" max="8455" width="15.7109375" style="3" customWidth="1"/>
    <col min="8456" max="8457" width="18.85546875" style="3" customWidth="1"/>
    <col min="8458" max="8458" width="25.7109375" style="3" customWidth="1"/>
    <col min="8459" max="8707" width="9.140625" style="3"/>
    <col min="8708" max="8708" width="7.7109375" style="3" customWidth="1"/>
    <col min="8709" max="8709" width="12.85546875" style="3" bestFit="1" customWidth="1"/>
    <col min="8710" max="8710" width="36.28515625" style="3" customWidth="1"/>
    <col min="8711" max="8711" width="15.7109375" style="3" customWidth="1"/>
    <col min="8712" max="8713" width="18.85546875" style="3" customWidth="1"/>
    <col min="8714" max="8714" width="25.7109375" style="3" customWidth="1"/>
    <col min="8715" max="8963" width="9.140625" style="3"/>
    <col min="8964" max="8964" width="7.7109375" style="3" customWidth="1"/>
    <col min="8965" max="8965" width="12.85546875" style="3" bestFit="1" customWidth="1"/>
    <col min="8966" max="8966" width="36.28515625" style="3" customWidth="1"/>
    <col min="8967" max="8967" width="15.7109375" style="3" customWidth="1"/>
    <col min="8968" max="8969" width="18.85546875" style="3" customWidth="1"/>
    <col min="8970" max="8970" width="25.7109375" style="3" customWidth="1"/>
    <col min="8971" max="9219" width="9.140625" style="3"/>
    <col min="9220" max="9220" width="7.7109375" style="3" customWidth="1"/>
    <col min="9221" max="9221" width="12.85546875" style="3" bestFit="1" customWidth="1"/>
    <col min="9222" max="9222" width="36.28515625" style="3" customWidth="1"/>
    <col min="9223" max="9223" width="15.7109375" style="3" customWidth="1"/>
    <col min="9224" max="9225" width="18.85546875" style="3" customWidth="1"/>
    <col min="9226" max="9226" width="25.7109375" style="3" customWidth="1"/>
    <col min="9227" max="9475" width="9.140625" style="3"/>
    <col min="9476" max="9476" width="7.7109375" style="3" customWidth="1"/>
    <col min="9477" max="9477" width="12.85546875" style="3" bestFit="1" customWidth="1"/>
    <col min="9478" max="9478" width="36.28515625" style="3" customWidth="1"/>
    <col min="9479" max="9479" width="15.7109375" style="3" customWidth="1"/>
    <col min="9480" max="9481" width="18.85546875" style="3" customWidth="1"/>
    <col min="9482" max="9482" width="25.7109375" style="3" customWidth="1"/>
    <col min="9483" max="9731" width="9.140625" style="3"/>
    <col min="9732" max="9732" width="7.7109375" style="3" customWidth="1"/>
    <col min="9733" max="9733" width="12.85546875" style="3" bestFit="1" customWidth="1"/>
    <col min="9734" max="9734" width="36.28515625" style="3" customWidth="1"/>
    <col min="9735" max="9735" width="15.7109375" style="3" customWidth="1"/>
    <col min="9736" max="9737" width="18.85546875" style="3" customWidth="1"/>
    <col min="9738" max="9738" width="25.7109375" style="3" customWidth="1"/>
    <col min="9739" max="9987" width="9.140625" style="3"/>
    <col min="9988" max="9988" width="7.7109375" style="3" customWidth="1"/>
    <col min="9989" max="9989" width="12.85546875" style="3" bestFit="1" customWidth="1"/>
    <col min="9990" max="9990" width="36.28515625" style="3" customWidth="1"/>
    <col min="9991" max="9991" width="15.7109375" style="3" customWidth="1"/>
    <col min="9992" max="9993" width="18.85546875" style="3" customWidth="1"/>
    <col min="9994" max="9994" width="25.7109375" style="3" customWidth="1"/>
    <col min="9995" max="10243" width="9.140625" style="3"/>
    <col min="10244" max="10244" width="7.7109375" style="3" customWidth="1"/>
    <col min="10245" max="10245" width="12.85546875" style="3" bestFit="1" customWidth="1"/>
    <col min="10246" max="10246" width="36.28515625" style="3" customWidth="1"/>
    <col min="10247" max="10247" width="15.7109375" style="3" customWidth="1"/>
    <col min="10248" max="10249" width="18.85546875" style="3" customWidth="1"/>
    <col min="10250" max="10250" width="25.7109375" style="3" customWidth="1"/>
    <col min="10251" max="10499" width="9.140625" style="3"/>
    <col min="10500" max="10500" width="7.7109375" style="3" customWidth="1"/>
    <col min="10501" max="10501" width="12.85546875" style="3" bestFit="1" customWidth="1"/>
    <col min="10502" max="10502" width="36.28515625" style="3" customWidth="1"/>
    <col min="10503" max="10503" width="15.7109375" style="3" customWidth="1"/>
    <col min="10504" max="10505" width="18.85546875" style="3" customWidth="1"/>
    <col min="10506" max="10506" width="25.7109375" style="3" customWidth="1"/>
    <col min="10507" max="10755" width="9.140625" style="3"/>
    <col min="10756" max="10756" width="7.7109375" style="3" customWidth="1"/>
    <col min="10757" max="10757" width="12.85546875" style="3" bestFit="1" customWidth="1"/>
    <col min="10758" max="10758" width="36.28515625" style="3" customWidth="1"/>
    <col min="10759" max="10759" width="15.7109375" style="3" customWidth="1"/>
    <col min="10760" max="10761" width="18.85546875" style="3" customWidth="1"/>
    <col min="10762" max="10762" width="25.7109375" style="3" customWidth="1"/>
    <col min="10763" max="11011" width="9.140625" style="3"/>
    <col min="11012" max="11012" width="7.7109375" style="3" customWidth="1"/>
    <col min="11013" max="11013" width="12.85546875" style="3" bestFit="1" customWidth="1"/>
    <col min="11014" max="11014" width="36.28515625" style="3" customWidth="1"/>
    <col min="11015" max="11015" width="15.7109375" style="3" customWidth="1"/>
    <col min="11016" max="11017" width="18.85546875" style="3" customWidth="1"/>
    <col min="11018" max="11018" width="25.7109375" style="3" customWidth="1"/>
    <col min="11019" max="11267" width="9.140625" style="3"/>
    <col min="11268" max="11268" width="7.7109375" style="3" customWidth="1"/>
    <col min="11269" max="11269" width="12.85546875" style="3" bestFit="1" customWidth="1"/>
    <col min="11270" max="11270" width="36.28515625" style="3" customWidth="1"/>
    <col min="11271" max="11271" width="15.7109375" style="3" customWidth="1"/>
    <col min="11272" max="11273" width="18.85546875" style="3" customWidth="1"/>
    <col min="11274" max="11274" width="25.7109375" style="3" customWidth="1"/>
    <col min="11275" max="11523" width="9.140625" style="3"/>
    <col min="11524" max="11524" width="7.7109375" style="3" customWidth="1"/>
    <col min="11525" max="11525" width="12.85546875" style="3" bestFit="1" customWidth="1"/>
    <col min="11526" max="11526" width="36.28515625" style="3" customWidth="1"/>
    <col min="11527" max="11527" width="15.7109375" style="3" customWidth="1"/>
    <col min="11528" max="11529" width="18.85546875" style="3" customWidth="1"/>
    <col min="11530" max="11530" width="25.7109375" style="3" customWidth="1"/>
    <col min="11531" max="11779" width="9.140625" style="3"/>
    <col min="11780" max="11780" width="7.7109375" style="3" customWidth="1"/>
    <col min="11781" max="11781" width="12.85546875" style="3" bestFit="1" customWidth="1"/>
    <col min="11782" max="11782" width="36.28515625" style="3" customWidth="1"/>
    <col min="11783" max="11783" width="15.7109375" style="3" customWidth="1"/>
    <col min="11784" max="11785" width="18.85546875" style="3" customWidth="1"/>
    <col min="11786" max="11786" width="25.7109375" style="3" customWidth="1"/>
    <col min="11787" max="12035" width="9.140625" style="3"/>
    <col min="12036" max="12036" width="7.7109375" style="3" customWidth="1"/>
    <col min="12037" max="12037" width="12.85546875" style="3" bestFit="1" customWidth="1"/>
    <col min="12038" max="12038" width="36.28515625" style="3" customWidth="1"/>
    <col min="12039" max="12039" width="15.7109375" style="3" customWidth="1"/>
    <col min="12040" max="12041" width="18.85546875" style="3" customWidth="1"/>
    <col min="12042" max="12042" width="25.7109375" style="3" customWidth="1"/>
    <col min="12043" max="12291" width="9.140625" style="3"/>
    <col min="12292" max="12292" width="7.7109375" style="3" customWidth="1"/>
    <col min="12293" max="12293" width="12.85546875" style="3" bestFit="1" customWidth="1"/>
    <col min="12294" max="12294" width="36.28515625" style="3" customWidth="1"/>
    <col min="12295" max="12295" width="15.7109375" style="3" customWidth="1"/>
    <col min="12296" max="12297" width="18.85546875" style="3" customWidth="1"/>
    <col min="12298" max="12298" width="25.7109375" style="3" customWidth="1"/>
    <col min="12299" max="12547" width="9.140625" style="3"/>
    <col min="12548" max="12548" width="7.7109375" style="3" customWidth="1"/>
    <col min="12549" max="12549" width="12.85546875" style="3" bestFit="1" customWidth="1"/>
    <col min="12550" max="12550" width="36.28515625" style="3" customWidth="1"/>
    <col min="12551" max="12551" width="15.7109375" style="3" customWidth="1"/>
    <col min="12552" max="12553" width="18.85546875" style="3" customWidth="1"/>
    <col min="12554" max="12554" width="25.7109375" style="3" customWidth="1"/>
    <col min="12555" max="12803" width="9.140625" style="3"/>
    <col min="12804" max="12804" width="7.7109375" style="3" customWidth="1"/>
    <col min="12805" max="12805" width="12.85546875" style="3" bestFit="1" customWidth="1"/>
    <col min="12806" max="12806" width="36.28515625" style="3" customWidth="1"/>
    <col min="12807" max="12807" width="15.7109375" style="3" customWidth="1"/>
    <col min="12808" max="12809" width="18.85546875" style="3" customWidth="1"/>
    <col min="12810" max="12810" width="25.7109375" style="3" customWidth="1"/>
    <col min="12811" max="13059" width="9.140625" style="3"/>
    <col min="13060" max="13060" width="7.7109375" style="3" customWidth="1"/>
    <col min="13061" max="13061" width="12.85546875" style="3" bestFit="1" customWidth="1"/>
    <col min="13062" max="13062" width="36.28515625" style="3" customWidth="1"/>
    <col min="13063" max="13063" width="15.7109375" style="3" customWidth="1"/>
    <col min="13064" max="13065" width="18.85546875" style="3" customWidth="1"/>
    <col min="13066" max="13066" width="25.7109375" style="3" customWidth="1"/>
    <col min="13067" max="13315" width="9.140625" style="3"/>
    <col min="13316" max="13316" width="7.7109375" style="3" customWidth="1"/>
    <col min="13317" max="13317" width="12.85546875" style="3" bestFit="1" customWidth="1"/>
    <col min="13318" max="13318" width="36.28515625" style="3" customWidth="1"/>
    <col min="13319" max="13319" width="15.7109375" style="3" customWidth="1"/>
    <col min="13320" max="13321" width="18.85546875" style="3" customWidth="1"/>
    <col min="13322" max="13322" width="25.7109375" style="3" customWidth="1"/>
    <col min="13323" max="13571" width="9.140625" style="3"/>
    <col min="13572" max="13572" width="7.7109375" style="3" customWidth="1"/>
    <col min="13573" max="13573" width="12.85546875" style="3" bestFit="1" customWidth="1"/>
    <col min="13574" max="13574" width="36.28515625" style="3" customWidth="1"/>
    <col min="13575" max="13575" width="15.7109375" style="3" customWidth="1"/>
    <col min="13576" max="13577" width="18.85546875" style="3" customWidth="1"/>
    <col min="13578" max="13578" width="25.7109375" style="3" customWidth="1"/>
    <col min="13579" max="13827" width="9.140625" style="3"/>
    <col min="13828" max="13828" width="7.7109375" style="3" customWidth="1"/>
    <col min="13829" max="13829" width="12.85546875" style="3" bestFit="1" customWidth="1"/>
    <col min="13830" max="13830" width="36.28515625" style="3" customWidth="1"/>
    <col min="13831" max="13831" width="15.7109375" style="3" customWidth="1"/>
    <col min="13832" max="13833" width="18.85546875" style="3" customWidth="1"/>
    <col min="13834" max="13834" width="25.7109375" style="3" customWidth="1"/>
    <col min="13835" max="14083" width="9.140625" style="3"/>
    <col min="14084" max="14084" width="7.7109375" style="3" customWidth="1"/>
    <col min="14085" max="14085" width="12.85546875" style="3" bestFit="1" customWidth="1"/>
    <col min="14086" max="14086" width="36.28515625" style="3" customWidth="1"/>
    <col min="14087" max="14087" width="15.7109375" style="3" customWidth="1"/>
    <col min="14088" max="14089" width="18.85546875" style="3" customWidth="1"/>
    <col min="14090" max="14090" width="25.7109375" style="3" customWidth="1"/>
    <col min="14091" max="14339" width="9.140625" style="3"/>
    <col min="14340" max="14340" width="7.7109375" style="3" customWidth="1"/>
    <col min="14341" max="14341" width="12.85546875" style="3" bestFit="1" customWidth="1"/>
    <col min="14342" max="14342" width="36.28515625" style="3" customWidth="1"/>
    <col min="14343" max="14343" width="15.7109375" style="3" customWidth="1"/>
    <col min="14344" max="14345" width="18.85546875" style="3" customWidth="1"/>
    <col min="14346" max="14346" width="25.7109375" style="3" customWidth="1"/>
    <col min="14347" max="14595" width="9.140625" style="3"/>
    <col min="14596" max="14596" width="7.7109375" style="3" customWidth="1"/>
    <col min="14597" max="14597" width="12.85546875" style="3" bestFit="1" customWidth="1"/>
    <col min="14598" max="14598" width="36.28515625" style="3" customWidth="1"/>
    <col min="14599" max="14599" width="15.7109375" style="3" customWidth="1"/>
    <col min="14600" max="14601" width="18.85546875" style="3" customWidth="1"/>
    <col min="14602" max="14602" width="25.7109375" style="3" customWidth="1"/>
    <col min="14603" max="14851" width="9.140625" style="3"/>
    <col min="14852" max="14852" width="7.7109375" style="3" customWidth="1"/>
    <col min="14853" max="14853" width="12.85546875" style="3" bestFit="1" customWidth="1"/>
    <col min="14854" max="14854" width="36.28515625" style="3" customWidth="1"/>
    <col min="14855" max="14855" width="15.7109375" style="3" customWidth="1"/>
    <col min="14856" max="14857" width="18.85546875" style="3" customWidth="1"/>
    <col min="14858" max="14858" width="25.7109375" style="3" customWidth="1"/>
    <col min="14859" max="15107" width="9.140625" style="3"/>
    <col min="15108" max="15108" width="7.7109375" style="3" customWidth="1"/>
    <col min="15109" max="15109" width="12.85546875" style="3" bestFit="1" customWidth="1"/>
    <col min="15110" max="15110" width="36.28515625" style="3" customWidth="1"/>
    <col min="15111" max="15111" width="15.7109375" style="3" customWidth="1"/>
    <col min="15112" max="15113" width="18.85546875" style="3" customWidth="1"/>
    <col min="15114" max="15114" width="25.7109375" style="3" customWidth="1"/>
    <col min="15115" max="15363" width="9.140625" style="3"/>
    <col min="15364" max="15364" width="7.7109375" style="3" customWidth="1"/>
    <col min="15365" max="15365" width="12.85546875" style="3" bestFit="1" customWidth="1"/>
    <col min="15366" max="15366" width="36.28515625" style="3" customWidth="1"/>
    <col min="15367" max="15367" width="15.7109375" style="3" customWidth="1"/>
    <col min="15368" max="15369" width="18.85546875" style="3" customWidth="1"/>
    <col min="15370" max="15370" width="25.7109375" style="3" customWidth="1"/>
    <col min="15371" max="15619" width="9.140625" style="3"/>
    <col min="15620" max="15620" width="7.7109375" style="3" customWidth="1"/>
    <col min="15621" max="15621" width="12.85546875" style="3" bestFit="1" customWidth="1"/>
    <col min="15622" max="15622" width="36.28515625" style="3" customWidth="1"/>
    <col min="15623" max="15623" width="15.7109375" style="3" customWidth="1"/>
    <col min="15624" max="15625" width="18.85546875" style="3" customWidth="1"/>
    <col min="15626" max="15626" width="25.7109375" style="3" customWidth="1"/>
    <col min="15627" max="15875" width="9.140625" style="3"/>
    <col min="15876" max="15876" width="7.7109375" style="3" customWidth="1"/>
    <col min="15877" max="15877" width="12.85546875" style="3" bestFit="1" customWidth="1"/>
    <col min="15878" max="15878" width="36.28515625" style="3" customWidth="1"/>
    <col min="15879" max="15879" width="15.7109375" style="3" customWidth="1"/>
    <col min="15880" max="15881" width="18.85546875" style="3" customWidth="1"/>
    <col min="15882" max="15882" width="25.7109375" style="3" customWidth="1"/>
    <col min="15883" max="16131" width="9.140625" style="3"/>
    <col min="16132" max="16132" width="7.7109375" style="3" customWidth="1"/>
    <col min="16133" max="16133" width="12.85546875" style="3" bestFit="1" customWidth="1"/>
    <col min="16134" max="16134" width="36.28515625" style="3" customWidth="1"/>
    <col min="16135" max="16135" width="15.7109375" style="3" customWidth="1"/>
    <col min="16136" max="16137" width="18.85546875" style="3" customWidth="1"/>
    <col min="16138" max="16138" width="25.7109375" style="3" customWidth="1"/>
    <col min="16139" max="16384" width="9.140625" style="3"/>
  </cols>
  <sheetData>
    <row r="2" spans="1:14" ht="15.75" x14ac:dyDescent="0.25">
      <c r="A2" s="1" t="s">
        <v>0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75" x14ac:dyDescent="0.25">
      <c r="A3" s="1" t="s">
        <v>1</v>
      </c>
      <c r="B3" s="1"/>
      <c r="C3" s="1"/>
      <c r="D3" s="1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">
      <c r="A4" s="4">
        <v>45869</v>
      </c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x14ac:dyDescent="0.2">
      <c r="A5" s="5" t="s">
        <v>2</v>
      </c>
      <c r="B5" s="5"/>
      <c r="C5" s="5"/>
      <c r="D5" s="5"/>
    </row>
    <row r="6" spans="1:14" ht="15" x14ac:dyDescent="0.25">
      <c r="A6" s="7"/>
      <c r="B6" s="8"/>
      <c r="C6" s="9"/>
    </row>
    <row r="7" spans="1:14" ht="15" x14ac:dyDescent="0.25">
      <c r="A7" s="7"/>
      <c r="B7" s="8"/>
      <c r="C7" s="9"/>
    </row>
    <row r="8" spans="1:14" ht="15" x14ac:dyDescent="0.25">
      <c r="A8" s="10"/>
      <c r="B8" s="9"/>
      <c r="C8" s="11"/>
    </row>
    <row r="9" spans="1:14" s="15" customFormat="1" ht="15.75" x14ac:dyDescent="0.25">
      <c r="A9" s="12" t="s">
        <v>3</v>
      </c>
      <c r="B9" s="13" t="s">
        <v>4</v>
      </c>
      <c r="C9" s="13" t="s">
        <v>5</v>
      </c>
      <c r="D9" s="14" t="s">
        <v>6</v>
      </c>
      <c r="E9" s="14" t="s">
        <v>7</v>
      </c>
      <c r="F9" s="14" t="s">
        <v>8</v>
      </c>
      <c r="G9" s="14" t="s">
        <v>9</v>
      </c>
      <c r="H9" s="14" t="s">
        <v>10</v>
      </c>
      <c r="I9" s="14" t="s">
        <v>11</v>
      </c>
      <c r="J9" s="14" t="s">
        <v>12</v>
      </c>
      <c r="K9" s="14" t="s">
        <v>13</v>
      </c>
      <c r="L9" s="14" t="s">
        <v>14</v>
      </c>
      <c r="M9" s="14" t="s">
        <v>15</v>
      </c>
      <c r="N9" s="14" t="s">
        <v>16</v>
      </c>
    </row>
    <row r="10" spans="1:14" s="19" customFormat="1" ht="16.5" x14ac:dyDescent="0.3">
      <c r="A10" s="16">
        <v>1</v>
      </c>
      <c r="B10" s="17" t="s">
        <v>17</v>
      </c>
      <c r="C10" s="17" t="s">
        <v>18</v>
      </c>
      <c r="D10" s="18">
        <v>3028.92</v>
      </c>
      <c r="E10" s="18">
        <v>3028.92</v>
      </c>
      <c r="F10" s="18">
        <v>3028.92</v>
      </c>
      <c r="G10" s="18">
        <f>D10+E10+F10</f>
        <v>9086.76</v>
      </c>
      <c r="H10" s="18">
        <v>3169.8</v>
      </c>
      <c r="I10" s="18">
        <v>4226.4000000000005</v>
      </c>
      <c r="J10" s="18">
        <v>4155.96</v>
      </c>
      <c r="K10" s="18">
        <f>H10+I10+J10</f>
        <v>11552.16</v>
      </c>
      <c r="L10" s="18">
        <f>G10+K10</f>
        <v>20638.919999999998</v>
      </c>
      <c r="M10" s="18">
        <v>3837.15</v>
      </c>
      <c r="N10" s="18">
        <v>3837.15</v>
      </c>
    </row>
    <row r="11" spans="1:14" s="19" customFormat="1" ht="16.5" x14ac:dyDescent="0.3">
      <c r="A11" s="16">
        <v>2</v>
      </c>
      <c r="B11" s="20" t="s">
        <v>19</v>
      </c>
      <c r="C11" s="20" t="s">
        <v>20</v>
      </c>
      <c r="D11" s="18">
        <v>5353.44</v>
      </c>
      <c r="E11" s="18">
        <v>5353.44</v>
      </c>
      <c r="F11" s="18">
        <v>5353.44</v>
      </c>
      <c r="G11" s="18">
        <f t="shared" ref="G11:G32" si="0">D11+E11+F11</f>
        <v>16060.32</v>
      </c>
      <c r="H11" s="18">
        <v>5494.32</v>
      </c>
      <c r="I11" s="18">
        <v>6762.24</v>
      </c>
      <c r="J11" s="18">
        <v>6480.48</v>
      </c>
      <c r="K11" s="18">
        <f t="shared" ref="K11:K32" si="1">H11+I11+J11</f>
        <v>18737.04</v>
      </c>
      <c r="L11" s="18">
        <f t="shared" ref="L11:L32" si="2">G11+K11</f>
        <v>34797.360000000001</v>
      </c>
      <c r="M11" s="18">
        <v>6685.24</v>
      </c>
      <c r="N11" s="18">
        <v>6685.24</v>
      </c>
    </row>
    <row r="12" spans="1:14" s="19" customFormat="1" ht="16.5" x14ac:dyDescent="0.3">
      <c r="A12" s="16">
        <v>3</v>
      </c>
      <c r="B12" s="21" t="s">
        <v>21</v>
      </c>
      <c r="C12" s="20" t="s">
        <v>22</v>
      </c>
      <c r="D12" s="18">
        <v>5283</v>
      </c>
      <c r="E12" s="18">
        <v>5353.44</v>
      </c>
      <c r="F12" s="18">
        <v>5353.44</v>
      </c>
      <c r="G12" s="18">
        <f t="shared" si="0"/>
        <v>15989.879999999997</v>
      </c>
      <c r="H12" s="18">
        <v>5494.32</v>
      </c>
      <c r="I12" s="18">
        <v>7325.76</v>
      </c>
      <c r="J12" s="18">
        <v>7396.2</v>
      </c>
      <c r="K12" s="18">
        <f t="shared" si="1"/>
        <v>20216.28</v>
      </c>
      <c r="L12" s="18">
        <f t="shared" si="2"/>
        <v>36206.159999999996</v>
      </c>
      <c r="M12" s="18">
        <v>6708.63</v>
      </c>
      <c r="N12" s="18">
        <v>6708.63</v>
      </c>
    </row>
    <row r="13" spans="1:14" s="19" customFormat="1" ht="16.5" x14ac:dyDescent="0.3">
      <c r="A13" s="16">
        <v>4</v>
      </c>
      <c r="B13" s="22" t="s">
        <v>23</v>
      </c>
      <c r="C13" s="20" t="s">
        <v>24</v>
      </c>
      <c r="D13" s="18">
        <v>845.28</v>
      </c>
      <c r="E13" s="18">
        <v>2888.04</v>
      </c>
      <c r="F13" s="18">
        <v>1761</v>
      </c>
      <c r="G13" s="18">
        <f t="shared" si="0"/>
        <v>5494.32</v>
      </c>
      <c r="H13" s="18">
        <v>1056.5999999999999</v>
      </c>
      <c r="I13" s="18">
        <v>1690.56</v>
      </c>
      <c r="J13" s="18">
        <v>1408.8</v>
      </c>
      <c r="K13" s="18">
        <f t="shared" si="1"/>
        <v>4155.96</v>
      </c>
      <c r="L13" s="18">
        <f t="shared" si="2"/>
        <v>9650.2799999999988</v>
      </c>
      <c r="M13" s="18">
        <v>13119.49</v>
      </c>
      <c r="N13" s="18">
        <v>12679.2</v>
      </c>
    </row>
    <row r="14" spans="1:14" s="23" customFormat="1" ht="16.5" x14ac:dyDescent="0.3">
      <c r="A14" s="16">
        <v>5</v>
      </c>
      <c r="B14" s="22" t="s">
        <v>25</v>
      </c>
      <c r="C14" s="20" t="s">
        <v>26</v>
      </c>
      <c r="D14" s="18">
        <v>0</v>
      </c>
      <c r="E14" s="18">
        <v>0</v>
      </c>
      <c r="F14" s="18">
        <v>633.96</v>
      </c>
      <c r="G14" s="18">
        <f t="shared" si="0"/>
        <v>633.96</v>
      </c>
      <c r="H14" s="18">
        <v>211.32</v>
      </c>
      <c r="I14" s="18">
        <v>352.2</v>
      </c>
      <c r="J14" s="18">
        <v>211.32</v>
      </c>
      <c r="K14" s="18">
        <f t="shared" si="1"/>
        <v>774.83999999999992</v>
      </c>
      <c r="L14" s="18">
        <f t="shared" si="2"/>
        <v>1408.8</v>
      </c>
      <c r="M14" s="18">
        <v>6685.24</v>
      </c>
      <c r="N14" s="18">
        <v>6685.24</v>
      </c>
    </row>
    <row r="15" spans="1:14" s="19" customFormat="1" ht="16.5" x14ac:dyDescent="0.3">
      <c r="A15" s="16">
        <v>6</v>
      </c>
      <c r="B15" s="22" t="s">
        <v>27</v>
      </c>
      <c r="C15" s="20" t="s">
        <v>28</v>
      </c>
      <c r="D15" s="18">
        <v>5142.12</v>
      </c>
      <c r="E15" s="18">
        <v>6128.28</v>
      </c>
      <c r="F15" s="18">
        <v>5987.4</v>
      </c>
      <c r="G15" s="18">
        <f t="shared" si="0"/>
        <v>17257.8</v>
      </c>
      <c r="H15" s="18">
        <v>5987.4</v>
      </c>
      <c r="I15" s="18">
        <v>5776.08</v>
      </c>
      <c r="J15" s="18">
        <v>6410.04</v>
      </c>
      <c r="K15" s="18">
        <f t="shared" si="1"/>
        <v>18173.52</v>
      </c>
      <c r="L15" s="18">
        <f t="shared" si="2"/>
        <v>35431.32</v>
      </c>
      <c r="M15" s="18">
        <v>8631.4699999999993</v>
      </c>
      <c r="N15" s="18">
        <v>8631.4699999999993</v>
      </c>
    </row>
    <row r="16" spans="1:14" s="19" customFormat="1" ht="16.5" x14ac:dyDescent="0.3">
      <c r="A16" s="16">
        <v>7</v>
      </c>
      <c r="B16" s="22" t="s">
        <v>29</v>
      </c>
      <c r="C16" s="20" t="s">
        <v>30</v>
      </c>
      <c r="D16" s="18">
        <v>7184.88</v>
      </c>
      <c r="E16" s="18">
        <v>7537.08</v>
      </c>
      <c r="F16" s="18">
        <v>7537.08</v>
      </c>
      <c r="G16" s="18">
        <f t="shared" si="0"/>
        <v>22259.040000000001</v>
      </c>
      <c r="H16" s="18">
        <v>7184.88</v>
      </c>
      <c r="I16" s="18">
        <v>8241.48</v>
      </c>
      <c r="J16" s="18">
        <v>6973.56</v>
      </c>
      <c r="K16" s="18">
        <f t="shared" si="1"/>
        <v>22399.920000000002</v>
      </c>
      <c r="L16" s="18">
        <f t="shared" si="2"/>
        <v>44658.960000000006</v>
      </c>
      <c r="M16" s="18">
        <v>9720.7199999999993</v>
      </c>
      <c r="N16" s="18">
        <v>8452.7999999999993</v>
      </c>
    </row>
    <row r="17" spans="1:14" s="19" customFormat="1" ht="16.5" x14ac:dyDescent="0.3">
      <c r="A17" s="16">
        <v>8</v>
      </c>
      <c r="B17" s="22" t="s">
        <v>31</v>
      </c>
      <c r="C17" s="20" t="s">
        <v>32</v>
      </c>
      <c r="D17" s="18">
        <v>5283</v>
      </c>
      <c r="E17" s="18">
        <v>4155.96</v>
      </c>
      <c r="F17" s="18">
        <v>4508.16</v>
      </c>
      <c r="G17" s="18">
        <f t="shared" si="0"/>
        <v>13947.119999999999</v>
      </c>
      <c r="H17" s="18">
        <v>4085.52</v>
      </c>
      <c r="I17" s="18">
        <v>4015.08</v>
      </c>
      <c r="J17" s="18">
        <v>4296.84</v>
      </c>
      <c r="K17" s="18">
        <f t="shared" si="1"/>
        <v>12397.44</v>
      </c>
      <c r="L17" s="18">
        <f t="shared" si="2"/>
        <v>26344.559999999998</v>
      </c>
      <c r="M17" s="18">
        <v>6655.46</v>
      </c>
      <c r="N17" s="18">
        <v>6655.46</v>
      </c>
    </row>
    <row r="18" spans="1:14" s="19" customFormat="1" ht="16.5" x14ac:dyDescent="0.3">
      <c r="A18" s="16">
        <v>9</v>
      </c>
      <c r="B18" s="22" t="s">
        <v>33</v>
      </c>
      <c r="C18" s="24" t="s">
        <v>34</v>
      </c>
      <c r="D18" s="18">
        <v>3522</v>
      </c>
      <c r="E18" s="18">
        <v>4226.3999999999996</v>
      </c>
      <c r="F18" s="18">
        <v>4367.28</v>
      </c>
      <c r="G18" s="18">
        <f t="shared" si="0"/>
        <v>12115.68</v>
      </c>
      <c r="H18" s="18">
        <v>4226.3999999999996</v>
      </c>
      <c r="I18" s="18">
        <v>4155.96</v>
      </c>
      <c r="J18" s="18">
        <v>4015.08</v>
      </c>
      <c r="K18" s="18">
        <f t="shared" si="1"/>
        <v>12397.44</v>
      </c>
      <c r="L18" s="18">
        <f t="shared" si="2"/>
        <v>24513.120000000003</v>
      </c>
      <c r="M18" s="18">
        <v>4860.3599999999997</v>
      </c>
      <c r="N18" s="18">
        <v>4226.3999999999996</v>
      </c>
    </row>
    <row r="19" spans="1:14" s="19" customFormat="1" ht="16.5" x14ac:dyDescent="0.3">
      <c r="A19" s="16">
        <v>10</v>
      </c>
      <c r="B19" s="25" t="s">
        <v>35</v>
      </c>
      <c r="C19" s="26" t="s">
        <v>36</v>
      </c>
      <c r="D19" s="18">
        <v>5564.76</v>
      </c>
      <c r="E19" s="18">
        <v>5776.08</v>
      </c>
      <c r="F19" s="18">
        <v>5846.52</v>
      </c>
      <c r="G19" s="18">
        <f t="shared" si="0"/>
        <v>17187.36</v>
      </c>
      <c r="H19" s="18">
        <v>6057.84</v>
      </c>
      <c r="I19" s="18">
        <v>7818.84</v>
      </c>
      <c r="J19" s="18">
        <v>7959.72</v>
      </c>
      <c r="K19" s="18">
        <f t="shared" si="1"/>
        <v>21836.400000000001</v>
      </c>
      <c r="L19" s="18">
        <f t="shared" si="2"/>
        <v>39023.760000000002</v>
      </c>
      <c r="M19" s="18">
        <v>7323.35</v>
      </c>
      <c r="N19" s="18">
        <v>7323.35</v>
      </c>
    </row>
    <row r="20" spans="1:14" s="19" customFormat="1" ht="16.5" x14ac:dyDescent="0.3">
      <c r="A20" s="16">
        <v>11</v>
      </c>
      <c r="B20" s="27" t="s">
        <v>37</v>
      </c>
      <c r="C20" s="20" t="s">
        <v>38</v>
      </c>
      <c r="D20" s="18">
        <v>1901.88</v>
      </c>
      <c r="E20" s="18">
        <v>2254.08</v>
      </c>
      <c r="F20" s="18">
        <v>1761</v>
      </c>
      <c r="G20" s="18">
        <f t="shared" si="0"/>
        <v>5916.96</v>
      </c>
      <c r="H20" s="18">
        <v>493.08</v>
      </c>
      <c r="I20" s="18">
        <v>915.72</v>
      </c>
      <c r="J20" s="18">
        <v>845.28</v>
      </c>
      <c r="K20" s="18">
        <f t="shared" si="1"/>
        <v>2254.08</v>
      </c>
      <c r="L20" s="18">
        <f t="shared" si="2"/>
        <v>8171.04</v>
      </c>
      <c r="M20" s="18">
        <v>5751.47</v>
      </c>
      <c r="N20" s="18">
        <v>5751.47</v>
      </c>
    </row>
    <row r="21" spans="1:14" s="19" customFormat="1" ht="16.5" x14ac:dyDescent="0.3">
      <c r="A21" s="16">
        <v>12</v>
      </c>
      <c r="B21" s="21" t="s">
        <v>39</v>
      </c>
      <c r="C21" s="20" t="s">
        <v>40</v>
      </c>
      <c r="D21" s="18">
        <v>8382.36</v>
      </c>
      <c r="E21" s="18">
        <v>6691.8</v>
      </c>
      <c r="F21" s="18">
        <v>8241.48</v>
      </c>
      <c r="G21" s="18">
        <f t="shared" si="0"/>
        <v>23315.64</v>
      </c>
      <c r="H21" s="18">
        <v>6410.04</v>
      </c>
      <c r="I21" s="18">
        <v>7677.96</v>
      </c>
      <c r="J21" s="18">
        <v>6480</v>
      </c>
      <c r="K21" s="18">
        <f t="shared" si="1"/>
        <v>20568</v>
      </c>
      <c r="L21" s="18">
        <f t="shared" si="2"/>
        <v>43883.64</v>
      </c>
      <c r="M21" s="18">
        <v>13863.95</v>
      </c>
      <c r="N21" s="18">
        <v>13863.95</v>
      </c>
    </row>
    <row r="22" spans="1:14" s="19" customFormat="1" ht="16.5" x14ac:dyDescent="0.3">
      <c r="A22" s="16">
        <v>13</v>
      </c>
      <c r="B22" s="21" t="s">
        <v>41</v>
      </c>
      <c r="C22" s="20" t="s">
        <v>42</v>
      </c>
      <c r="D22" s="18">
        <v>1479.24</v>
      </c>
      <c r="E22" s="18">
        <v>1408.8</v>
      </c>
      <c r="F22" s="18">
        <v>1620.12</v>
      </c>
      <c r="G22" s="18">
        <f t="shared" si="0"/>
        <v>4508.16</v>
      </c>
      <c r="H22" s="18">
        <v>1338.36</v>
      </c>
      <c r="I22" s="18">
        <v>1690.56</v>
      </c>
      <c r="J22" s="18">
        <v>1620.12</v>
      </c>
      <c r="K22" s="18">
        <f t="shared" si="1"/>
        <v>4649.04</v>
      </c>
      <c r="L22" s="18">
        <f t="shared" si="2"/>
        <v>9157.2000000000007</v>
      </c>
      <c r="M22" s="18">
        <v>3247.97</v>
      </c>
      <c r="N22" s="18">
        <v>3247.97</v>
      </c>
    </row>
    <row r="23" spans="1:14" s="19" customFormat="1" ht="33" x14ac:dyDescent="0.3">
      <c r="A23" s="16">
        <v>14</v>
      </c>
      <c r="B23" s="21" t="s">
        <v>43</v>
      </c>
      <c r="C23" s="20" t="s">
        <v>44</v>
      </c>
      <c r="D23" s="18">
        <v>352.2</v>
      </c>
      <c r="E23" s="18">
        <v>633.96</v>
      </c>
      <c r="F23" s="18">
        <v>633.96</v>
      </c>
      <c r="G23" s="18">
        <f t="shared" si="0"/>
        <v>1620.1200000000001</v>
      </c>
      <c r="H23" s="18">
        <v>4085.52</v>
      </c>
      <c r="I23" s="18">
        <v>5283</v>
      </c>
      <c r="J23" s="18">
        <v>5846.82</v>
      </c>
      <c r="K23" s="18">
        <f t="shared" si="1"/>
        <v>15215.34</v>
      </c>
      <c r="L23" s="18">
        <f t="shared" si="2"/>
        <v>16835.46</v>
      </c>
      <c r="M23" s="18">
        <v>12260.17</v>
      </c>
      <c r="N23" s="18">
        <v>12260.17</v>
      </c>
    </row>
    <row r="24" spans="1:14" s="19" customFormat="1" ht="16.5" x14ac:dyDescent="0.3">
      <c r="A24" s="16">
        <v>15</v>
      </c>
      <c r="B24" s="21" t="s">
        <v>45</v>
      </c>
      <c r="C24" s="20" t="s">
        <v>46</v>
      </c>
      <c r="D24" s="18">
        <v>845.28</v>
      </c>
      <c r="E24" s="18">
        <v>986.16</v>
      </c>
      <c r="F24" s="18">
        <v>1197.48</v>
      </c>
      <c r="G24" s="18">
        <f t="shared" si="0"/>
        <v>3028.92</v>
      </c>
      <c r="H24" s="18">
        <v>774.84</v>
      </c>
      <c r="I24" s="18">
        <v>1408.8</v>
      </c>
      <c r="J24" s="18">
        <v>774.84</v>
      </c>
      <c r="K24" s="18">
        <f t="shared" si="1"/>
        <v>2958.48</v>
      </c>
      <c r="L24" s="18">
        <f t="shared" si="2"/>
        <v>5987.4</v>
      </c>
      <c r="M24" s="18">
        <v>4860.3599999999997</v>
      </c>
      <c r="N24" s="18">
        <v>4226.3999999999996</v>
      </c>
    </row>
    <row r="25" spans="1:14" s="19" customFormat="1" ht="16.5" x14ac:dyDescent="0.3">
      <c r="A25" s="16">
        <v>16</v>
      </c>
      <c r="B25" s="21" t="s">
        <v>47</v>
      </c>
      <c r="C25" s="20" t="s">
        <v>48</v>
      </c>
      <c r="D25" s="18">
        <v>5635.2</v>
      </c>
      <c r="E25" s="18">
        <v>5846.52</v>
      </c>
      <c r="F25" s="18">
        <v>5705.64</v>
      </c>
      <c r="G25" s="18">
        <f t="shared" si="0"/>
        <v>17187.36</v>
      </c>
      <c r="H25" s="18">
        <v>5987.4</v>
      </c>
      <c r="I25" s="18">
        <v>7889.28</v>
      </c>
      <c r="J25" s="18">
        <v>8030.16</v>
      </c>
      <c r="K25" s="18">
        <f t="shared" si="1"/>
        <v>21906.84</v>
      </c>
      <c r="L25" s="18">
        <f t="shared" si="2"/>
        <v>39094.199999999997</v>
      </c>
      <c r="M25" s="18">
        <v>7323.35</v>
      </c>
      <c r="N25" s="18">
        <v>7323.35</v>
      </c>
    </row>
    <row r="26" spans="1:14" s="19" customFormat="1" ht="16.5" x14ac:dyDescent="0.3">
      <c r="A26" s="16">
        <v>17</v>
      </c>
      <c r="B26" s="21" t="s">
        <v>49</v>
      </c>
      <c r="C26" s="20" t="s">
        <v>50</v>
      </c>
      <c r="D26" s="18">
        <v>7044</v>
      </c>
      <c r="E26" s="18">
        <v>6198.72</v>
      </c>
      <c r="F26" s="18">
        <v>6128.28</v>
      </c>
      <c r="G26" s="18">
        <f t="shared" si="0"/>
        <v>19371</v>
      </c>
      <c r="H26" s="18">
        <v>5916.96</v>
      </c>
      <c r="I26" s="18">
        <v>9086.76</v>
      </c>
      <c r="J26" s="18">
        <v>5846</v>
      </c>
      <c r="K26" s="18">
        <f t="shared" si="1"/>
        <v>20849.72</v>
      </c>
      <c r="L26" s="18">
        <f t="shared" si="2"/>
        <v>40220.720000000001</v>
      </c>
      <c r="M26" s="18">
        <v>8812.26</v>
      </c>
      <c r="N26" s="18">
        <v>8812.26</v>
      </c>
    </row>
    <row r="27" spans="1:14" s="19" customFormat="1" ht="16.5" x14ac:dyDescent="0.3">
      <c r="A27" s="16">
        <v>18</v>
      </c>
      <c r="B27" s="21" t="s">
        <v>51</v>
      </c>
      <c r="C27" s="20" t="s">
        <v>52</v>
      </c>
      <c r="D27" s="18">
        <v>774.84</v>
      </c>
      <c r="E27" s="18">
        <v>352.2</v>
      </c>
      <c r="F27" s="18">
        <v>422.64</v>
      </c>
      <c r="G27" s="18">
        <f t="shared" si="0"/>
        <v>1549.6799999999998</v>
      </c>
      <c r="H27" s="18">
        <v>563.52</v>
      </c>
      <c r="I27" s="18">
        <v>986.16</v>
      </c>
      <c r="J27" s="18">
        <v>704.4</v>
      </c>
      <c r="K27" s="18">
        <f t="shared" si="1"/>
        <v>2254.08</v>
      </c>
      <c r="L27" s="18">
        <f t="shared" si="2"/>
        <v>3803.7599999999998</v>
      </c>
      <c r="M27" s="18">
        <v>5698.3</v>
      </c>
      <c r="N27" s="18">
        <v>5698.3</v>
      </c>
    </row>
    <row r="28" spans="1:14" s="23" customFormat="1" ht="16.5" x14ac:dyDescent="0.3">
      <c r="A28" s="16">
        <v>19</v>
      </c>
      <c r="B28" s="21" t="s">
        <v>53</v>
      </c>
      <c r="C28" s="20" t="s">
        <v>54</v>
      </c>
      <c r="D28" s="18">
        <v>3803.76</v>
      </c>
      <c r="E28" s="18">
        <v>3803.76</v>
      </c>
      <c r="F28" s="18">
        <v>3803.76</v>
      </c>
      <c r="G28" s="18">
        <f t="shared" si="0"/>
        <v>11411.28</v>
      </c>
      <c r="H28" s="18">
        <v>3944.64</v>
      </c>
      <c r="I28" s="18">
        <v>5283</v>
      </c>
      <c r="J28" s="18">
        <v>5283</v>
      </c>
      <c r="K28" s="18">
        <f t="shared" si="1"/>
        <v>14510.64</v>
      </c>
      <c r="L28" s="18">
        <f t="shared" si="2"/>
        <v>25921.919999999998</v>
      </c>
      <c r="M28" s="18">
        <v>4794.3100000000004</v>
      </c>
      <c r="N28" s="18">
        <v>4794.3100000000004</v>
      </c>
    </row>
    <row r="29" spans="1:14" s="23" customFormat="1" ht="16.5" x14ac:dyDescent="0.3">
      <c r="A29" s="16">
        <v>20</v>
      </c>
      <c r="B29" s="21" t="s">
        <v>55</v>
      </c>
      <c r="C29" s="20" t="s">
        <v>56</v>
      </c>
      <c r="D29" s="18">
        <v>2113.1999999999998</v>
      </c>
      <c r="E29" s="18">
        <v>1761</v>
      </c>
      <c r="F29" s="18">
        <v>1549.68</v>
      </c>
      <c r="G29" s="18">
        <f t="shared" si="0"/>
        <v>5423.88</v>
      </c>
      <c r="H29" s="18">
        <v>1972.32</v>
      </c>
      <c r="I29" s="18">
        <v>2465.4</v>
      </c>
      <c r="J29" s="18">
        <v>1761</v>
      </c>
      <c r="K29" s="18">
        <f t="shared" si="1"/>
        <v>6198.72</v>
      </c>
      <c r="L29" s="18">
        <f t="shared" si="2"/>
        <v>11622.6</v>
      </c>
      <c r="M29" s="18">
        <v>4860.3599999999997</v>
      </c>
      <c r="N29" s="18">
        <v>4226.3999999999996</v>
      </c>
    </row>
    <row r="30" spans="1:14" s="23" customFormat="1" ht="16.5" x14ac:dyDescent="0.3">
      <c r="A30" s="16">
        <v>21</v>
      </c>
      <c r="B30" s="21" t="s">
        <v>57</v>
      </c>
      <c r="C30" s="20" t="s">
        <v>58</v>
      </c>
      <c r="D30" s="18">
        <v>563.52</v>
      </c>
      <c r="E30" s="18">
        <v>563.52</v>
      </c>
      <c r="F30" s="18">
        <v>774.84</v>
      </c>
      <c r="G30" s="18">
        <f t="shared" si="0"/>
        <v>1901.88</v>
      </c>
      <c r="H30" s="18">
        <v>845.28</v>
      </c>
      <c r="I30" s="18">
        <v>1056.5999999999999</v>
      </c>
      <c r="J30" s="18">
        <v>774.84</v>
      </c>
      <c r="K30" s="18">
        <f t="shared" si="1"/>
        <v>2676.72</v>
      </c>
      <c r="L30" s="18">
        <f t="shared" si="2"/>
        <v>4578.6000000000004</v>
      </c>
      <c r="M30" s="18">
        <v>6655.46</v>
      </c>
      <c r="N30" s="18">
        <v>6655.46</v>
      </c>
    </row>
    <row r="31" spans="1:14" s="23" customFormat="1" ht="33" x14ac:dyDescent="0.3">
      <c r="A31" s="16">
        <v>22</v>
      </c>
      <c r="B31" s="21" t="s">
        <v>59</v>
      </c>
      <c r="C31" s="20" t="s">
        <v>60</v>
      </c>
      <c r="D31" s="18">
        <v>0</v>
      </c>
      <c r="E31" s="18">
        <v>0</v>
      </c>
      <c r="F31" s="18">
        <v>1831.44</v>
      </c>
      <c r="G31" s="18">
        <f t="shared" si="0"/>
        <v>1831.44</v>
      </c>
      <c r="H31" s="18">
        <v>1338.36</v>
      </c>
      <c r="I31" s="18">
        <v>1479.24</v>
      </c>
      <c r="J31" s="18">
        <v>915.72</v>
      </c>
      <c r="K31" s="18">
        <f t="shared" si="1"/>
        <v>3733.3199999999997</v>
      </c>
      <c r="L31" s="18">
        <f t="shared" si="2"/>
        <v>5564.76</v>
      </c>
      <c r="M31" s="18">
        <v>6502.31</v>
      </c>
      <c r="N31" s="18">
        <v>6502.31</v>
      </c>
    </row>
    <row r="32" spans="1:14" s="23" customFormat="1" ht="16.5" x14ac:dyDescent="0.3">
      <c r="A32" s="16">
        <v>23</v>
      </c>
      <c r="B32" s="21" t="s">
        <v>61</v>
      </c>
      <c r="C32" s="20" t="s">
        <v>62</v>
      </c>
      <c r="D32" s="18">
        <v>3522</v>
      </c>
      <c r="E32" s="18">
        <v>3662.88</v>
      </c>
      <c r="F32" s="18">
        <v>3522</v>
      </c>
      <c r="G32" s="18">
        <f t="shared" si="0"/>
        <v>10706.880000000001</v>
      </c>
      <c r="H32" s="18">
        <v>2958.48</v>
      </c>
      <c r="I32" s="18">
        <v>2817.6</v>
      </c>
      <c r="J32" s="18">
        <v>2747.16</v>
      </c>
      <c r="K32" s="18">
        <f t="shared" si="1"/>
        <v>8523.24</v>
      </c>
      <c r="L32" s="18">
        <f t="shared" si="2"/>
        <v>19230.120000000003</v>
      </c>
      <c r="M32" s="18">
        <v>4860.3599999999997</v>
      </c>
      <c r="N32" s="18">
        <v>4226.3999999999996</v>
      </c>
    </row>
    <row r="33" spans="1:14" s="19" customFormat="1" x14ac:dyDescent="0.2"/>
    <row r="34" spans="1:14" ht="60" x14ac:dyDescent="0.25">
      <c r="A34" s="28"/>
      <c r="B34" s="29"/>
      <c r="C34" s="30" t="s">
        <v>63</v>
      </c>
      <c r="D34" s="31">
        <f t="shared" ref="D34:N34" si="3">SUM(D10:D32)</f>
        <v>77624.87999999999</v>
      </c>
      <c r="E34" s="31">
        <f t="shared" si="3"/>
        <v>78611.040000000008</v>
      </c>
      <c r="F34" s="31">
        <f t="shared" si="3"/>
        <v>81569.51999999999</v>
      </c>
      <c r="G34" s="31">
        <f t="shared" si="3"/>
        <v>237805.43999999997</v>
      </c>
      <c r="H34" s="31">
        <f t="shared" si="3"/>
        <v>79597.2</v>
      </c>
      <c r="I34" s="31">
        <f t="shared" si="3"/>
        <v>98404.680000000008</v>
      </c>
      <c r="J34" s="31">
        <f t="shared" si="3"/>
        <v>90937.34</v>
      </c>
      <c r="K34" s="31">
        <f t="shared" si="3"/>
        <v>268939.21999999997</v>
      </c>
      <c r="L34" s="31">
        <f t="shared" si="3"/>
        <v>506744.66</v>
      </c>
      <c r="M34" s="31">
        <f t="shared" si="3"/>
        <v>163717.73999999996</v>
      </c>
      <c r="N34" s="31">
        <f t="shared" si="3"/>
        <v>159473.68999999997</v>
      </c>
    </row>
    <row r="35" spans="1:14" x14ac:dyDescent="0.2">
      <c r="B35" s="3"/>
      <c r="C35" s="3"/>
    </row>
    <row r="36" spans="1:14" x14ac:dyDescent="0.2">
      <c r="A36" s="32"/>
      <c r="B36" s="32"/>
      <c r="C36" s="32"/>
    </row>
    <row r="37" spans="1:14" s="32" customFormat="1" x14ac:dyDescent="0.2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s="32" customFormat="1" x14ac:dyDescent="0.2">
      <c r="C38" s="3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s="34" customFormat="1" ht="15" x14ac:dyDescent="0.2">
      <c r="A39" s="3"/>
      <c r="B39" s="3"/>
      <c r="C39" s="3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:14" s="32" customFormat="1" x14ac:dyDescent="0.2">
      <c r="A40" s="3"/>
      <c r="B40" s="3"/>
      <c r="C40" s="3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1:14" s="36" customFormat="1" x14ac:dyDescent="0.2">
      <c r="A41" s="3"/>
      <c r="B41" s="3"/>
      <c r="C41" s="3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1:14" s="7" customFormat="1" x14ac:dyDescent="0.2">
      <c r="A42" s="3"/>
      <c r="B42" s="3"/>
      <c r="C42" s="3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  <row r="43" spans="1:14" x14ac:dyDescent="0.2">
      <c r="B43" s="3"/>
      <c r="C43" s="3"/>
    </row>
    <row r="46" spans="1:14" ht="15" x14ac:dyDescent="0.25">
      <c r="C46" s="39"/>
    </row>
  </sheetData>
  <mergeCells count="4">
    <mergeCell ref="A2:D2"/>
    <mergeCell ref="A3:D3"/>
    <mergeCell ref="A4:D4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ECO-MF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2025-07-31T13:48:50Z</dcterms:created>
  <dcterms:modified xsi:type="dcterms:W3CDTF">2025-07-31T13:50:11Z</dcterms:modified>
</cp:coreProperties>
</file>